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520"/>
  </bookViews>
  <sheets>
    <sheet name="Sheet1" sheetId="1" r:id="rId1"/>
  </sheets>
  <calcPr calcId="144525"/>
</workbook>
</file>

<file path=xl/sharedStrings.xml><?xml version="1.0" encoding="utf-8"?>
<sst xmlns="http://schemas.openxmlformats.org/spreadsheetml/2006/main" count="76" uniqueCount="72">
  <si>
    <t>竞价编号：LHTY-20220926-003</t>
  </si>
  <si>
    <t>投标截止时间：</t>
  </si>
  <si>
    <t>2022年10月02日9：00</t>
  </si>
  <si>
    <t>竞价内容：厂区宣传标语等一批竞价公告</t>
  </si>
  <si>
    <t>询价人：陈金龙</t>
  </si>
  <si>
    <t>联系方式：58533026</t>
  </si>
  <si>
    <t>【重要声明】</t>
  </si>
  <si>
    <t>1、公开竞价是铜陵有色集团为规范自主采购管理，推进阳光操作而采取的公开竞争性采购方式，仅适用于企业日常生产经营性物资以及不具备招标条件的部分物资采购。</t>
  </si>
  <si>
    <t>2、竞价开标在张家港联合铜业有限公司纪委监督下进行，竞价投标人可到现场观摩开标过程并接受答疑。</t>
  </si>
  <si>
    <t>3、中标结果仅直接通知到竞价中标人，不再另行发布中标公告。对中标结果有异议的竞价投标人可向投标受理人提出书面申请，查询原始资料和评审结果，充分尊重竞价投标人的知情权。</t>
  </si>
  <si>
    <t>4、投标人中标后应及时签订并履行合同；若违约，按《铜冠物资公司失信供应商管理处罚细则（试行）》处理。</t>
  </si>
  <si>
    <t>5、需要收取履约保证金的，中标人应在收到中标通知五个工作日内，按照规定交纳履约保证金。无正当理由不交纳的，将列入铜陵有色金属集团公司失信行为供应商名单，按相关规定予以处理。</t>
  </si>
  <si>
    <t>【竞价须知】</t>
  </si>
  <si>
    <r>
      <rPr>
        <sz val="10"/>
        <color rgb="FFFF0000"/>
        <rFont val="宋体"/>
        <charset val="134"/>
        <scheme val="minor"/>
      </rPr>
      <t xml:space="preserve">    </t>
    </r>
    <r>
      <rPr>
        <u/>
        <sz val="10"/>
        <color indexed="10"/>
        <rFont val="宋体"/>
        <charset val="134"/>
      </rPr>
      <t>竞价投标人报价前应认真阅读《竞价须知》（请点击查阅）。</t>
    </r>
  </si>
  <si>
    <t xml:space="preserve">    因竞价投标人制作、密封、寄送报价文件不符合要求，以及竞价投标人的失信行为导致的后果，由竞价投标人自行承担。相关报价函、委托书附件如下，请点击下载。</t>
  </si>
  <si>
    <r>
      <rPr>
        <sz val="10"/>
        <color rgb="FFFF0000"/>
        <rFont val="宋体"/>
        <charset val="134"/>
      </rPr>
      <t xml:space="preserve">    </t>
    </r>
    <r>
      <rPr>
        <u/>
        <sz val="10"/>
        <color indexed="10"/>
        <rFont val="宋体"/>
        <charset val="134"/>
      </rPr>
      <t>《张家港联合铜业公司公开竞价报价函》</t>
    </r>
  </si>
  <si>
    <t>一、竞价内容</t>
  </si>
  <si>
    <t>序号</t>
  </si>
  <si>
    <t>项目</t>
  </si>
  <si>
    <t>样式</t>
  </si>
  <si>
    <t>规格（米）</t>
  </si>
  <si>
    <t>面积㎡</t>
  </si>
  <si>
    <t>数量（套）</t>
  </si>
  <si>
    <t>材质</t>
  </si>
  <si>
    <t>交货日期</t>
  </si>
  <si>
    <t>交货地点</t>
  </si>
  <si>
    <t>备注</t>
  </si>
  <si>
    <t>刀刮布</t>
  </si>
  <si>
    <t>工程级反光膜</t>
  </si>
  <si>
    <t>单价元/㎡</t>
  </si>
  <si>
    <t>总价（元）</t>
  </si>
  <si>
    <t>使用年限</t>
  </si>
  <si>
    <t>加3mm铝塑板单价元/平方米</t>
  </si>
  <si>
    <t>创造成就未来</t>
  </si>
  <si>
    <t>2*14</t>
  </si>
  <si>
    <t>签订合同后，按订单要求交货，需方电话通知后10个工作日内到货并安装完毕</t>
  </si>
  <si>
    <t>张家港联合铜业有限公司</t>
  </si>
  <si>
    <t xml:space="preserve">  
1、报价含税、制作费、设计费、安装费，拆除费，高空费等。
2、此标书内各图样（含内容）均为示意图，须中标方根据甲方意见，重新设计，且具体尺寸以实地测量为准。
3、工艺要求工程级反光膜需双层，一层铺地，一层刻字
4、红色区域不需要报价</t>
  </si>
  <si>
    <t>珍爱生命
保障安全
清洁生产
绿色生态</t>
  </si>
  <si>
    <t>2*21</t>
  </si>
  <si>
    <t>追求一流品质 满足客户需求</t>
  </si>
  <si>
    <t>3.2*16</t>
  </si>
  <si>
    <t>高效利用资源 贡献社会进步</t>
  </si>
  <si>
    <t>2*17</t>
  </si>
  <si>
    <t>坚持党对国有企业的领导不动摇，
开创国有企业党的建设新局面</t>
  </si>
  <si>
    <t>2*24</t>
  </si>
  <si>
    <t>与世界同步
与客户共赢</t>
  </si>
  <si>
    <t>6*10</t>
  </si>
  <si>
    <t>合计</t>
  </si>
  <si>
    <t>备注税率：</t>
  </si>
  <si>
    <t>合         计</t>
  </si>
  <si>
    <t>二、相关要求</t>
  </si>
  <si>
    <t>1、投标人资质要求：一般纳税人，制造商或经销商。</t>
  </si>
  <si>
    <t>2、投标人须提交材料：1、营业执照；2、资质证明材料；3、投标人认为必要的其他资料。</t>
  </si>
  <si>
    <t>3、投标人报价及交货方式：报价含13%增值税，免费送货到张家港联合铜业公司仓库。投标方若不能开具13%的增值税，务必在报价单注明税率。</t>
  </si>
  <si>
    <t>4、包装与运输要求：包装适合本竞价货物的运输及装卸。</t>
  </si>
  <si>
    <t>5、付款方式：货到验收合格且增值税票到后两个月内付清（非一次性送货，电话通知后，需要制作使用多少数量结算多少数量）。</t>
  </si>
  <si>
    <t>6、履约保证金： 无 。</t>
  </si>
  <si>
    <t>7、投标时，应对所报物品的材质、尺寸、报价描述完整，与本询价表有偏离的，投标时应作偏离描述，应明确偏离原因，是否完全替代。其他偏离在报价表中予以说明。</t>
  </si>
  <si>
    <t>8、投标有效期：投标截止日起20日内。</t>
  </si>
  <si>
    <t>9、合同签订方式：中标单位与张家港联合铜业公司直接签订两方合同。</t>
  </si>
  <si>
    <t>10、询价人需提供单个包的完整报价，否则视为无效。</t>
  </si>
  <si>
    <t>11、中标方式：本标设有标底，以符合标底的最低报价为中标方。</t>
  </si>
  <si>
    <r>
      <rPr>
        <sz val="10"/>
        <rFont val="宋体"/>
        <charset val="134"/>
        <scheme val="minor"/>
      </rPr>
      <t>三、</t>
    </r>
    <r>
      <rPr>
        <b/>
        <sz val="10"/>
        <rFont val="宋体"/>
        <charset val="134"/>
      </rPr>
      <t>投标受理时间</t>
    </r>
  </si>
  <si>
    <t>公告之日起至报价截止日期间，每天(节假日除外) 08:00～11:30和14:30～17:30(北京时间)。</t>
  </si>
  <si>
    <t>四、投标受理人（报价寄送信息）</t>
  </si>
  <si>
    <t>名      称：张家港联合铜业有限公司</t>
  </si>
  <si>
    <t>地      址：江苏省张家港市锦丰镇三兴街道五棵松路200#</t>
  </si>
  <si>
    <t>邮      编：215624</t>
  </si>
  <si>
    <t>收  件  人 ：殷玥</t>
  </si>
  <si>
    <t>电      话：0512-58533020</t>
  </si>
  <si>
    <t>（注：投标人报价可自行送达张家港联合铜业有限公司招标办；或通过中国邮政或顺丰快递寄送报价文件，快递包装外注明竞价编号及竞价项目名称。）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</si>
</sst>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11"/>
      <name val="宋体"/>
      <charset val="134"/>
      <scheme val="minor"/>
    </font>
    <font>
      <sz val="10"/>
      <name val="宋体"/>
      <charset val="134"/>
      <scheme val="minor"/>
    </font>
    <font>
      <b/>
      <sz val="11"/>
      <name val="宋体"/>
      <charset val="134"/>
      <scheme val="minor"/>
    </font>
    <font>
      <b/>
      <sz val="10"/>
      <name val="宋体"/>
      <charset val="134"/>
      <scheme val="minor"/>
    </font>
    <font>
      <b/>
      <sz val="10"/>
      <color indexed="12"/>
      <name val="宋体"/>
      <charset val="134"/>
      <scheme val="minor"/>
    </font>
    <font>
      <sz val="10"/>
      <color indexed="12"/>
      <name val="宋体"/>
      <charset val="134"/>
      <scheme val="minor"/>
    </font>
    <font>
      <sz val="10"/>
      <color rgb="FFFF0000"/>
      <name val="宋体"/>
      <charset val="134"/>
      <scheme val="minor"/>
    </font>
    <font>
      <sz val="10"/>
      <color rgb="FFFF0000"/>
      <name val="宋体"/>
      <charset val="134"/>
    </font>
    <font>
      <sz val="18"/>
      <name val="宋体"/>
      <charset val="134"/>
    </font>
    <font>
      <sz val="12"/>
      <name val="宋体"/>
      <charset val="134"/>
    </font>
    <font>
      <b/>
      <sz val="22"/>
      <name val="宋体"/>
      <charset val="134"/>
    </font>
    <font>
      <b/>
      <sz val="14"/>
      <name val="宋体"/>
      <charset val="134"/>
    </font>
    <font>
      <sz val="14"/>
      <name val="宋体"/>
      <charset val="134"/>
    </font>
    <font>
      <sz val="14"/>
      <color rgb="FFFF0000"/>
      <name val="宋体"/>
      <charset val="134"/>
      <scheme val="minor"/>
    </font>
    <font>
      <sz val="14"/>
      <color theme="1"/>
      <name val="宋体"/>
      <charset val="134"/>
      <scheme val="minor"/>
    </font>
    <font>
      <b/>
      <sz val="10"/>
      <color theme="1"/>
      <name val="宋体"/>
      <charset val="134"/>
    </font>
    <font>
      <sz val="11"/>
      <color rgb="FFFF0000"/>
      <name val="宋体"/>
      <charset val="134"/>
      <scheme val="minor"/>
    </font>
    <font>
      <b/>
      <sz val="11"/>
      <name val="宋体"/>
      <charset val="134"/>
    </font>
    <font>
      <u/>
      <sz val="10"/>
      <color rgb="FFFF0000"/>
      <name val="宋体"/>
      <charset val="134"/>
      <scheme val="minor"/>
    </font>
    <font>
      <sz val="14"/>
      <color rgb="FFFF0000"/>
      <name val="宋体"/>
      <charset val="134"/>
    </font>
    <font>
      <sz val="12"/>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u/>
      <sz val="10"/>
      <color indexed="10"/>
      <name val="宋体"/>
      <charset val="134"/>
    </font>
    <font>
      <b/>
      <sz val="10"/>
      <name val="宋体"/>
      <charset val="134"/>
    </font>
  </fonts>
  <fills count="3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2" fillId="5" borderId="0" applyNumberFormat="0" applyBorder="0" applyAlignment="0" applyProtection="0">
      <alignment vertical="center"/>
    </xf>
    <xf numFmtId="0" fontId="23" fillId="6"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7" borderId="0" applyNumberFormat="0" applyBorder="0" applyAlignment="0" applyProtection="0">
      <alignment vertical="center"/>
    </xf>
    <xf numFmtId="0" fontId="24" fillId="8" borderId="0" applyNumberFormat="0" applyBorder="0" applyAlignment="0" applyProtection="0">
      <alignment vertical="center"/>
    </xf>
    <xf numFmtId="43" fontId="0" fillId="0" borderId="0" applyFont="0" applyFill="0" applyBorder="0" applyAlignment="0" applyProtection="0">
      <alignment vertical="center"/>
    </xf>
    <xf numFmtId="0" fontId="25" fillId="9"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0" borderId="15" applyNumberFormat="0" applyFont="0" applyAlignment="0" applyProtection="0">
      <alignment vertical="center"/>
    </xf>
    <xf numFmtId="0" fontId="25" fillId="11"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25" fillId="12" borderId="0" applyNumberFormat="0" applyBorder="0" applyAlignment="0" applyProtection="0">
      <alignment vertical="center"/>
    </xf>
    <xf numFmtId="0" fontId="28" fillId="0" borderId="17" applyNumberFormat="0" applyFill="0" applyAlignment="0" applyProtection="0">
      <alignment vertical="center"/>
    </xf>
    <xf numFmtId="0" fontId="25" fillId="13" borderId="0" applyNumberFormat="0" applyBorder="0" applyAlignment="0" applyProtection="0">
      <alignment vertical="center"/>
    </xf>
    <xf numFmtId="0" fontId="34" fillId="14" borderId="18" applyNumberFormat="0" applyAlignment="0" applyProtection="0">
      <alignment vertical="center"/>
    </xf>
    <xf numFmtId="0" fontId="35" fillId="14" borderId="14" applyNumberFormat="0" applyAlignment="0" applyProtection="0">
      <alignment vertical="center"/>
    </xf>
    <xf numFmtId="0" fontId="36" fillId="15" borderId="19" applyNumberFormat="0" applyAlignment="0" applyProtection="0">
      <alignment vertical="center"/>
    </xf>
    <xf numFmtId="0" fontId="22" fillId="16" borderId="0" applyNumberFormat="0" applyBorder="0" applyAlignment="0" applyProtection="0">
      <alignment vertical="center"/>
    </xf>
    <xf numFmtId="0" fontId="25" fillId="17" borderId="0" applyNumberFormat="0" applyBorder="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22" fillId="20" borderId="0" applyNumberFormat="0" applyBorder="0" applyAlignment="0" applyProtection="0">
      <alignment vertical="center"/>
    </xf>
    <xf numFmtId="0" fontId="25" fillId="21" borderId="0" applyNumberFormat="0" applyBorder="0" applyAlignment="0" applyProtection="0">
      <alignment vertical="center"/>
    </xf>
    <xf numFmtId="0" fontId="10" fillId="0" borderId="0"/>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41" fillId="0" borderId="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2" fillId="34" borderId="0" applyNumberFormat="0" applyBorder="0" applyAlignment="0" applyProtection="0">
      <alignment vertical="center"/>
    </xf>
    <xf numFmtId="0" fontId="25" fillId="35" borderId="0" applyNumberFormat="0" applyBorder="0" applyAlignment="0" applyProtection="0">
      <alignment vertical="center"/>
    </xf>
    <xf numFmtId="0" fontId="41" fillId="0" borderId="0">
      <alignment vertical="center"/>
    </xf>
  </cellStyleXfs>
  <cellXfs count="9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3" fillId="0" borderId="1" xfId="0" applyFont="1" applyFill="1" applyBorder="1" applyAlignment="1">
      <alignment horizontal="left" vertical="center"/>
    </xf>
    <xf numFmtId="0" fontId="4" fillId="0" borderId="1" xfId="0" applyFont="1" applyFill="1" applyBorder="1" applyAlignment="1">
      <alignment horizontal="lef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10" applyFont="1" applyFill="1" applyAlignment="1" applyProtection="1">
      <alignment horizontal="left" vertical="center"/>
    </xf>
    <xf numFmtId="0" fontId="6" fillId="0" borderId="0" xfId="10" applyFont="1" applyFill="1" applyAlignment="1" applyProtection="1">
      <alignment horizontal="left" vertical="center"/>
    </xf>
    <xf numFmtId="0" fontId="6" fillId="0" borderId="0" xfId="10" applyFont="1" applyFill="1" applyAlignment="1" applyProtection="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8" fillId="0" borderId="0" xfId="10" applyFont="1" applyFill="1" applyAlignment="1" applyProtection="1">
      <alignment horizontal="left" vertical="center"/>
    </xf>
    <xf numFmtId="0" fontId="8" fillId="0" borderId="0" xfId="10" applyFont="1" applyFill="1" applyAlignment="1" applyProtection="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9" fillId="0" borderId="7"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2" fillId="2" borderId="3" xfId="0" applyFont="1" applyFill="1" applyBorder="1" applyAlignment="1">
      <alignment horizontal="center" vertical="center"/>
    </xf>
    <xf numFmtId="0" fontId="9"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3" xfId="0" applyFont="1" applyFill="1" applyBorder="1" applyAlignment="1">
      <alignment wrapText="1"/>
    </xf>
    <xf numFmtId="0" fontId="13" fillId="0" borderId="3" xfId="0" applyFont="1" applyFill="1" applyBorder="1" applyAlignment="1">
      <alignment horizontal="center" vertical="center" wrapText="1"/>
    </xf>
    <xf numFmtId="0" fontId="12" fillId="3" borderId="3" xfId="0" applyFont="1" applyFill="1" applyBorder="1" applyAlignment="1">
      <alignment vertical="center" wrapText="1"/>
    </xf>
    <xf numFmtId="0" fontId="14" fillId="3" borderId="3" xfId="0" applyFont="1" applyFill="1" applyBorder="1" applyAlignment="1">
      <alignment horizontal="center" vertical="center"/>
    </xf>
    <xf numFmtId="0" fontId="13" fillId="0" borderId="9" xfId="0" applyFont="1" applyFill="1" applyBorder="1" applyAlignment="1">
      <alignment wrapText="1"/>
    </xf>
    <xf numFmtId="0" fontId="13" fillId="0" borderId="3" xfId="0" applyNumberFormat="1"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2" fillId="2" borderId="10" xfId="0" applyFont="1" applyFill="1" applyBorder="1" applyAlignment="1">
      <alignment vertical="center" wrapText="1"/>
    </xf>
    <xf numFmtId="0" fontId="15" fillId="2" borderId="3" xfId="0" applyFont="1" applyFill="1" applyBorder="1" applyAlignment="1">
      <alignment horizontal="center" vertical="center"/>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5" fillId="0" borderId="3"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6" fillId="4" borderId="11"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12" xfId="0" applyFont="1" applyFill="1" applyBorder="1" applyAlignment="1">
      <alignment horizontal="center" vertical="center"/>
    </xf>
    <xf numFmtId="9" fontId="4" fillId="0" borderId="11" xfId="0" applyNumberFormat="1" applyFont="1" applyFill="1" applyBorder="1" applyAlignment="1">
      <alignment horizontal="center" vertical="center" wrapText="1"/>
    </xf>
    <xf numFmtId="9" fontId="4" fillId="0" borderId="12" xfId="0" applyNumberFormat="1"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2" fillId="0" borderId="0" xfId="46" applyNumberFormat="1" applyFont="1" applyFill="1" applyBorder="1" applyAlignment="1">
      <alignment horizontal="left" vertical="center" wrapText="1"/>
    </xf>
    <xf numFmtId="0" fontId="2" fillId="0" borderId="0" xfId="46"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left" vertical="center" wrapText="1"/>
    </xf>
    <xf numFmtId="0" fontId="7"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4" fillId="0" borderId="0" xfId="0" applyNumberFormat="1" applyFont="1" applyFill="1" applyBorder="1" applyAlignment="1">
      <alignment horizontal="left" vertical="center" wrapText="1"/>
    </xf>
    <xf numFmtId="0" fontId="4" fillId="0" borderId="0" xfId="0" applyNumberFormat="1" applyFont="1" applyFill="1" applyBorder="1" applyAlignment="1">
      <alignment horizontal="center" vertical="center" wrapText="1"/>
    </xf>
    <xf numFmtId="0" fontId="1" fillId="0" borderId="1" xfId="0" applyFont="1" applyFill="1" applyBorder="1" applyAlignment="1">
      <alignment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9" fillId="0" borderId="0" xfId="10" applyFont="1" applyFill="1" applyAlignment="1" applyProtection="1">
      <alignment horizontal="left" vertical="center"/>
    </xf>
    <xf numFmtId="0" fontId="19" fillId="0" borderId="0" xfId="10" applyFont="1" applyFill="1" applyBorder="1" applyAlignment="1" applyProtection="1">
      <alignment horizontal="center" vertical="center"/>
    </xf>
    <xf numFmtId="0" fontId="19" fillId="0" borderId="0" xfId="10" applyFont="1" applyFill="1" applyAlignment="1" applyProtection="1">
      <alignment horizontal="center" vertical="center" wrapText="1"/>
    </xf>
    <xf numFmtId="0" fontId="0" fillId="0" borderId="3" xfId="0" applyBorder="1" applyAlignment="1">
      <alignment horizontal="center" vertical="center"/>
    </xf>
    <xf numFmtId="0" fontId="12" fillId="2" borderId="11" xfId="0" applyFont="1" applyFill="1" applyBorder="1" applyAlignment="1">
      <alignment horizontal="center" vertical="center"/>
    </xf>
    <xf numFmtId="0" fontId="12" fillId="2" borderId="13" xfId="0" applyFont="1" applyFill="1" applyBorder="1" applyAlignment="1">
      <alignment horizontal="center" vertical="center" wrapText="1"/>
    </xf>
    <xf numFmtId="58" fontId="15" fillId="2" borderId="4" xfId="0" applyNumberFormat="1"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0"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1" fillId="0" borderId="4" xfId="0" applyFont="1" applyFill="1" applyBorder="1" applyAlignment="1">
      <alignment horizontal="left" vertical="center" wrapText="1"/>
    </xf>
    <xf numFmtId="0" fontId="15" fillId="2" borderId="7" xfId="0" applyFont="1" applyFill="1" applyBorder="1" applyAlignment="1">
      <alignment horizontal="center" vertical="center"/>
    </xf>
    <xf numFmtId="0" fontId="1" fillId="2" borderId="7" xfId="0" applyFont="1" applyFill="1" applyBorder="1" applyAlignment="1">
      <alignment horizontal="center" vertical="center"/>
    </xf>
    <xf numFmtId="0" fontId="20"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1" fillId="0" borderId="7" xfId="0" applyFont="1" applyFill="1" applyBorder="1" applyAlignment="1">
      <alignment horizontal="left" vertical="center" wrapText="1"/>
    </xf>
    <xf numFmtId="0" fontId="1" fillId="2" borderId="8" xfId="0" applyFont="1" applyFill="1" applyBorder="1" applyAlignment="1">
      <alignment horizontal="center" vertical="center"/>
    </xf>
    <xf numFmtId="0" fontId="15" fillId="2" borderId="8" xfId="0" applyFont="1" applyFill="1" applyBorder="1" applyAlignment="1">
      <alignment horizontal="center" vertical="center"/>
    </xf>
    <xf numFmtId="0" fontId="1" fillId="0" borderId="8" xfId="0" applyFont="1" applyFill="1" applyBorder="1" applyAlignment="1">
      <alignment vertical="center"/>
    </xf>
    <xf numFmtId="0" fontId="20" fillId="0"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21" fillId="0" borderId="8" xfId="0" applyFont="1" applyFill="1" applyBorder="1" applyAlignment="1">
      <alignment horizontal="left" vertical="center" wrapText="1"/>
    </xf>
    <xf numFmtId="0" fontId="1" fillId="0" borderId="3" xfId="0" applyFont="1" applyFill="1" applyBorder="1" applyAlignment="1">
      <alignment vertical="center"/>
    </xf>
    <xf numFmtId="0" fontId="20" fillId="0" borderId="3" xfId="0" applyFont="1" applyFill="1" applyBorder="1" applyAlignment="1">
      <alignment vertical="center" wrapText="1"/>
    </xf>
    <xf numFmtId="0" fontId="4" fillId="0" borderId="3" xfId="0" applyFont="1" applyFill="1" applyBorder="1" applyAlignment="1">
      <alignment horizontal="center" vertical="center" wrapText="1"/>
    </xf>
    <xf numFmtId="0" fontId="7" fillId="0" borderId="3" xfId="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常规 48 2" xfId="46"/>
    <cellStyle name="60% - 强调文字颜色 5" xfId="47" builtinId="48"/>
    <cellStyle name="强调文字颜色 6" xfId="48" builtinId="49"/>
    <cellStyle name="40% - 强调文字颜色 6" xfId="49" builtinId="51"/>
    <cellStyle name="60% - 强调文字颜色 6" xfId="50" builtinId="52"/>
    <cellStyle name="常规 12 2"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1209040</xdr:colOff>
      <xdr:row>17</xdr:row>
      <xdr:rowOff>239395</xdr:rowOff>
    </xdr:from>
    <xdr:to>
      <xdr:col>2</xdr:col>
      <xdr:colOff>6036310</xdr:colOff>
      <xdr:row>17</xdr:row>
      <xdr:rowOff>1383030</xdr:rowOff>
    </xdr:to>
    <xdr:pic>
      <xdr:nvPicPr>
        <xdr:cNvPr id="2" name="图片 2" descr="ee9d149d7cbff7341205a0bf42f5a06"/>
        <xdr:cNvPicPr>
          <a:picLocks noChangeAspect="1"/>
        </xdr:cNvPicPr>
      </xdr:nvPicPr>
      <xdr:blipFill>
        <a:blip r:embed="rId1"/>
        <a:stretch>
          <a:fillRect/>
        </a:stretch>
      </xdr:blipFill>
      <xdr:spPr>
        <a:xfrm>
          <a:off x="1739265" y="6788150"/>
          <a:ext cx="5426710" cy="1143635"/>
        </a:xfrm>
        <a:prstGeom prst="rect">
          <a:avLst/>
        </a:prstGeom>
      </xdr:spPr>
    </xdr:pic>
    <xdr:clientData/>
  </xdr:twoCellAnchor>
  <xdr:twoCellAnchor>
    <xdr:from>
      <xdr:col>2</xdr:col>
      <xdr:colOff>224790</xdr:colOff>
      <xdr:row>18</xdr:row>
      <xdr:rowOff>720090</xdr:rowOff>
    </xdr:from>
    <xdr:to>
      <xdr:col>2</xdr:col>
      <xdr:colOff>6157595</xdr:colOff>
      <xdr:row>18</xdr:row>
      <xdr:rowOff>1383030</xdr:rowOff>
    </xdr:to>
    <xdr:pic>
      <xdr:nvPicPr>
        <xdr:cNvPr id="3" name="图片 9" descr="f2b7b587ae5c252053585d25eb8241e"/>
        <xdr:cNvPicPr>
          <a:picLocks noChangeAspect="1"/>
        </xdr:cNvPicPr>
      </xdr:nvPicPr>
      <xdr:blipFill>
        <a:blip r:embed="rId2"/>
        <a:stretch>
          <a:fillRect/>
        </a:stretch>
      </xdr:blipFill>
      <xdr:spPr>
        <a:xfrm>
          <a:off x="2012315" y="8932545"/>
          <a:ext cx="5153660" cy="662940"/>
        </a:xfrm>
        <a:prstGeom prst="rect">
          <a:avLst/>
        </a:prstGeom>
      </xdr:spPr>
    </xdr:pic>
    <xdr:clientData/>
  </xdr:twoCellAnchor>
  <xdr:twoCellAnchor>
    <xdr:from>
      <xdr:col>2</xdr:col>
      <xdr:colOff>69215</xdr:colOff>
      <xdr:row>20</xdr:row>
      <xdr:rowOff>611505</xdr:rowOff>
    </xdr:from>
    <xdr:to>
      <xdr:col>2</xdr:col>
      <xdr:colOff>6034405</xdr:colOff>
      <xdr:row>20</xdr:row>
      <xdr:rowOff>1285240</xdr:rowOff>
    </xdr:to>
    <xdr:pic>
      <xdr:nvPicPr>
        <xdr:cNvPr id="5" name="图片 11" descr="0ed352c5e1b9fd5eb727f738ee05e95"/>
        <xdr:cNvPicPr>
          <a:picLocks noChangeAspect="1"/>
        </xdr:cNvPicPr>
      </xdr:nvPicPr>
      <xdr:blipFill>
        <a:blip r:embed="rId3"/>
        <a:stretch>
          <a:fillRect/>
        </a:stretch>
      </xdr:blipFill>
      <xdr:spPr>
        <a:xfrm>
          <a:off x="1856740" y="12392660"/>
          <a:ext cx="5309235" cy="673735"/>
        </a:xfrm>
        <a:prstGeom prst="rect">
          <a:avLst/>
        </a:prstGeom>
      </xdr:spPr>
    </xdr:pic>
    <xdr:clientData/>
  </xdr:twoCellAnchor>
  <xdr:twoCellAnchor>
    <xdr:from>
      <xdr:col>2</xdr:col>
      <xdr:colOff>1289685</xdr:colOff>
      <xdr:row>21</xdr:row>
      <xdr:rowOff>62230</xdr:rowOff>
    </xdr:from>
    <xdr:to>
      <xdr:col>2</xdr:col>
      <xdr:colOff>4942840</xdr:colOff>
      <xdr:row>22</xdr:row>
      <xdr:rowOff>36830</xdr:rowOff>
    </xdr:to>
    <xdr:pic>
      <xdr:nvPicPr>
        <xdr:cNvPr id="6" name="图片 13" descr="227ca46b9a2e25ec3e2583d53207434"/>
        <xdr:cNvPicPr>
          <a:picLocks noChangeAspect="1"/>
        </xdr:cNvPicPr>
      </xdr:nvPicPr>
      <xdr:blipFill>
        <a:blip r:embed="rId4"/>
        <a:stretch>
          <a:fillRect/>
        </a:stretch>
      </xdr:blipFill>
      <xdr:spPr>
        <a:xfrm>
          <a:off x="3077210" y="13532485"/>
          <a:ext cx="3653155" cy="2209800"/>
        </a:xfrm>
        <a:prstGeom prst="rect">
          <a:avLst/>
        </a:prstGeom>
      </xdr:spPr>
    </xdr:pic>
    <xdr:clientData/>
  </xdr:twoCellAnchor>
  <xdr:twoCellAnchor>
    <xdr:from>
      <xdr:col>2</xdr:col>
      <xdr:colOff>76200</xdr:colOff>
      <xdr:row>16</xdr:row>
      <xdr:rowOff>244475</xdr:rowOff>
    </xdr:from>
    <xdr:to>
      <xdr:col>2</xdr:col>
      <xdr:colOff>6151245</xdr:colOff>
      <xdr:row>16</xdr:row>
      <xdr:rowOff>1046480</xdr:rowOff>
    </xdr:to>
    <xdr:pic>
      <xdr:nvPicPr>
        <xdr:cNvPr id="8" name="图片 10" descr="80413dc7453b2d75097f22d9a2b3a49"/>
        <xdr:cNvPicPr>
          <a:picLocks noChangeAspect="1"/>
        </xdr:cNvPicPr>
      </xdr:nvPicPr>
      <xdr:blipFill>
        <a:blip r:embed="rId5"/>
        <a:stretch>
          <a:fillRect/>
        </a:stretch>
      </xdr:blipFill>
      <xdr:spPr>
        <a:xfrm>
          <a:off x="1863725" y="5447030"/>
          <a:ext cx="5302250" cy="802005"/>
        </a:xfrm>
        <a:prstGeom prst="rect">
          <a:avLst/>
        </a:prstGeom>
      </xdr:spPr>
    </xdr:pic>
    <xdr:clientData/>
  </xdr:twoCellAnchor>
  <xdr:twoCellAnchor>
    <xdr:from>
      <xdr:col>2</xdr:col>
      <xdr:colOff>705485</xdr:colOff>
      <xdr:row>19</xdr:row>
      <xdr:rowOff>219075</xdr:rowOff>
    </xdr:from>
    <xdr:to>
      <xdr:col>2</xdr:col>
      <xdr:colOff>5798820</xdr:colOff>
      <xdr:row>19</xdr:row>
      <xdr:rowOff>1110615</xdr:rowOff>
    </xdr:to>
    <xdr:pic>
      <xdr:nvPicPr>
        <xdr:cNvPr id="9" name="图片 12" descr="4abd8c300d693fac90e2dd681bc6309"/>
        <xdr:cNvPicPr>
          <a:picLocks noChangeAspect="1"/>
        </xdr:cNvPicPr>
      </xdr:nvPicPr>
      <xdr:blipFill>
        <a:blip r:embed="rId6"/>
        <a:stretch>
          <a:fillRect/>
        </a:stretch>
      </xdr:blipFill>
      <xdr:spPr>
        <a:xfrm>
          <a:off x="2493010" y="10222230"/>
          <a:ext cx="4672965" cy="89154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www.tnmg.com.cn/information/ShowInfo.aspx?cid=35059" TargetMode="External"/><Relationship Id="rId4" Type="http://schemas.openxmlformats.org/officeDocument/2006/relationships/hyperlink" Target="http://www.tnmg.com.cn/information/ShowInfo.aspx?cid=15443" TargetMode="External"/><Relationship Id="rId3" Type="http://schemas.openxmlformats.org/officeDocument/2006/relationships/hyperlink" Target="http://www.tnmg.com.cn/information/ShowInfo.aspx?cid=34598" TargetMode="External"/><Relationship Id="rId2" Type="http://schemas.openxmlformats.org/officeDocument/2006/relationships/hyperlink" Target="http://www.tnmg.com.cn/information/ShowInfo.aspx?cid=34597"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1"/>
  <sheetViews>
    <sheetView tabSelected="1" zoomScale="80" zoomScaleNormal="80" topLeftCell="D19" workbookViewId="0">
      <selection activeCell="O1" sqref="O1:P1"/>
    </sheetView>
  </sheetViews>
  <sheetFormatPr defaultColWidth="9" defaultRowHeight="13.5"/>
  <cols>
    <col min="1" max="1" width="6.95833333333333" style="1" customWidth="1"/>
    <col min="2" max="2" width="16.5" style="2" customWidth="1"/>
    <col min="3" max="3" width="70.5833333333333" style="2" customWidth="1"/>
    <col min="4" max="4" width="26.15" style="1" customWidth="1"/>
    <col min="5" max="5" width="22.875" style="4" customWidth="1"/>
    <col min="6" max="6" width="14.4583333333333" style="4" customWidth="1"/>
    <col min="7" max="7" width="12.3916666666667" style="4" customWidth="1"/>
    <col min="8" max="9" width="22.6416666666667" style="4" customWidth="1"/>
    <col min="10" max="10" width="13.3666666666667" style="1" customWidth="1"/>
    <col min="11" max="11" width="12.7916666666667" style="5" customWidth="1"/>
    <col min="12" max="12" width="11.475" style="4" customWidth="1"/>
    <col min="13" max="13" width="23.4" style="4" customWidth="1"/>
    <col min="14" max="15" width="9" style="1"/>
    <col min="16" max="16" width="31" style="1" customWidth="1"/>
    <col min="17" max="16384" width="9" style="1"/>
  </cols>
  <sheetData>
    <row r="1" s="1" customFormat="1" ht="21.95" customHeight="1" spans="1:16">
      <c r="A1" s="6" t="s">
        <v>0</v>
      </c>
      <c r="B1" s="7"/>
      <c r="C1" s="7"/>
      <c r="D1" s="6"/>
      <c r="E1" s="8"/>
      <c r="F1" s="9"/>
      <c r="G1" s="9"/>
      <c r="H1" s="8"/>
      <c r="I1" s="8"/>
      <c r="J1" s="6"/>
      <c r="K1" s="68"/>
      <c r="L1" s="68"/>
      <c r="M1" s="8" t="s">
        <v>1</v>
      </c>
      <c r="N1" s="8"/>
      <c r="O1" s="69" t="s">
        <v>2</v>
      </c>
      <c r="P1" s="70"/>
    </row>
    <row r="2" s="1" customFormat="1" ht="21.95" customHeight="1" spans="1:16">
      <c r="A2" s="6" t="s">
        <v>3</v>
      </c>
      <c r="B2" s="7"/>
      <c r="C2" s="7"/>
      <c r="D2" s="6"/>
      <c r="E2" s="8"/>
      <c r="F2" s="9"/>
      <c r="G2" s="9"/>
      <c r="H2" s="8"/>
      <c r="I2" s="8"/>
      <c r="J2" s="6"/>
      <c r="K2" s="68"/>
      <c r="L2" s="68"/>
      <c r="M2" s="8" t="s">
        <v>4</v>
      </c>
      <c r="N2" s="8"/>
      <c r="O2" s="71" t="s">
        <v>5</v>
      </c>
      <c r="P2" s="71"/>
    </row>
    <row r="3" s="2" customFormat="1" ht="18" customHeight="1" spans="1:13">
      <c r="A3" s="10" t="s">
        <v>6</v>
      </c>
      <c r="B3" s="11"/>
      <c r="C3" s="11"/>
      <c r="D3" s="11"/>
      <c r="E3" s="12"/>
      <c r="F3" s="12"/>
      <c r="G3" s="12"/>
      <c r="H3" s="12"/>
      <c r="I3" s="12"/>
      <c r="J3" s="11"/>
      <c r="K3" s="11"/>
      <c r="L3" s="12"/>
      <c r="M3" s="12"/>
    </row>
    <row r="4" s="2" customFormat="1" ht="27.95" customHeight="1" spans="1:13">
      <c r="A4" s="13" t="s">
        <v>7</v>
      </c>
      <c r="B4" s="13"/>
      <c r="C4" s="13"/>
      <c r="D4" s="13"/>
      <c r="E4" s="14"/>
      <c r="F4" s="14"/>
      <c r="G4" s="14"/>
      <c r="H4" s="14"/>
      <c r="I4" s="14"/>
      <c r="J4" s="13"/>
      <c r="K4" s="13"/>
      <c r="L4" s="14"/>
      <c r="M4" s="14"/>
    </row>
    <row r="5" s="2" customFormat="1" ht="15" customHeight="1" spans="1:13">
      <c r="A5" s="13" t="s">
        <v>8</v>
      </c>
      <c r="B5" s="13"/>
      <c r="C5" s="13"/>
      <c r="D5" s="13"/>
      <c r="E5" s="14"/>
      <c r="F5" s="14"/>
      <c r="G5" s="14"/>
      <c r="H5" s="14"/>
      <c r="I5" s="14"/>
      <c r="J5" s="13"/>
      <c r="K5" s="13"/>
      <c r="L5" s="14"/>
      <c r="M5" s="14"/>
    </row>
    <row r="6" s="3" customFormat="1" ht="27.95" customHeight="1" spans="1:13">
      <c r="A6" s="13" t="s">
        <v>9</v>
      </c>
      <c r="B6" s="13"/>
      <c r="C6" s="13"/>
      <c r="D6" s="13"/>
      <c r="E6" s="14"/>
      <c r="F6" s="14"/>
      <c r="G6" s="14"/>
      <c r="H6" s="14"/>
      <c r="I6" s="14"/>
      <c r="J6" s="13"/>
      <c r="K6" s="13"/>
      <c r="L6" s="14"/>
      <c r="M6" s="14"/>
    </row>
    <row r="7" s="3" customFormat="1" ht="15" customHeight="1" spans="1:13">
      <c r="A7" s="13" t="s">
        <v>10</v>
      </c>
      <c r="B7" s="13"/>
      <c r="C7" s="13"/>
      <c r="D7" s="13"/>
      <c r="E7" s="14"/>
      <c r="F7" s="14"/>
      <c r="G7" s="14"/>
      <c r="H7" s="14"/>
      <c r="I7" s="14"/>
      <c r="J7" s="13"/>
      <c r="K7" s="13"/>
      <c r="L7" s="14"/>
      <c r="M7" s="14"/>
    </row>
    <row r="8" s="3" customFormat="1" ht="27.95" customHeight="1" spans="1:13">
      <c r="A8" s="13" t="s">
        <v>11</v>
      </c>
      <c r="B8" s="13"/>
      <c r="C8" s="13"/>
      <c r="D8" s="13"/>
      <c r="E8" s="14"/>
      <c r="F8" s="14"/>
      <c r="G8" s="14"/>
      <c r="H8" s="14"/>
      <c r="I8" s="14"/>
      <c r="J8" s="13"/>
      <c r="K8" s="13"/>
      <c r="L8" s="14"/>
      <c r="M8" s="14"/>
    </row>
    <row r="9" s="2" customFormat="1" ht="18" customHeight="1" spans="1:13">
      <c r="A9" s="10" t="s">
        <v>12</v>
      </c>
      <c r="B9" s="11"/>
      <c r="C9" s="11"/>
      <c r="D9" s="11"/>
      <c r="E9" s="12"/>
      <c r="F9" s="12"/>
      <c r="G9" s="12"/>
      <c r="H9" s="12"/>
      <c r="I9" s="12"/>
      <c r="J9" s="11"/>
      <c r="K9" s="11"/>
      <c r="L9" s="12"/>
      <c r="M9" s="12"/>
    </row>
    <row r="10" s="3" customFormat="1" ht="17.1" customHeight="1" spans="1:13">
      <c r="A10" s="15" t="s">
        <v>13</v>
      </c>
      <c r="B10" s="15"/>
      <c r="C10" s="15"/>
      <c r="D10" s="15"/>
      <c r="E10" s="16"/>
      <c r="F10" s="16"/>
      <c r="G10" s="16"/>
      <c r="H10" s="16"/>
      <c r="I10" s="16"/>
      <c r="J10" s="15"/>
      <c r="K10" s="15"/>
      <c r="L10" s="16"/>
      <c r="M10" s="16"/>
    </row>
    <row r="11" s="3" customFormat="1" ht="27.95" customHeight="1" spans="1:13">
      <c r="A11" s="13" t="s">
        <v>14</v>
      </c>
      <c r="B11" s="13"/>
      <c r="C11" s="13"/>
      <c r="D11" s="13"/>
      <c r="E11" s="14"/>
      <c r="F11" s="14"/>
      <c r="G11" s="14"/>
      <c r="H11" s="14"/>
      <c r="I11" s="14"/>
      <c r="J11" s="13"/>
      <c r="K11" s="13"/>
      <c r="L11" s="14"/>
      <c r="M11" s="14"/>
    </row>
    <row r="12" s="3" customFormat="1" ht="17.1" customHeight="1" spans="1:13">
      <c r="A12" s="17" t="s">
        <v>15</v>
      </c>
      <c r="B12" s="17"/>
      <c r="C12" s="17"/>
      <c r="D12" s="17"/>
      <c r="E12" s="18"/>
      <c r="F12" s="18"/>
      <c r="G12" s="18"/>
      <c r="H12" s="18"/>
      <c r="I12" s="18"/>
      <c r="J12" s="17"/>
      <c r="K12" s="72"/>
      <c r="L12" s="73"/>
      <c r="M12" s="74"/>
    </row>
    <row r="13" s="3" customFormat="1" ht="18" customHeight="1" spans="1:13">
      <c r="A13" s="19" t="s">
        <v>16</v>
      </c>
      <c r="B13" s="19"/>
      <c r="C13" s="19"/>
      <c r="D13" s="19"/>
      <c r="E13" s="20"/>
      <c r="F13" s="20"/>
      <c r="G13" s="20"/>
      <c r="H13" s="20"/>
      <c r="I13" s="20"/>
      <c r="J13" s="19"/>
      <c r="K13" s="19"/>
      <c r="L13" s="20"/>
      <c r="M13" s="20"/>
    </row>
    <row r="14" customFormat="1" ht="27" spans="1:16">
      <c r="A14" s="21" t="s">
        <v>17</v>
      </c>
      <c r="B14" s="21" t="s">
        <v>18</v>
      </c>
      <c r="C14" s="22" t="s">
        <v>19</v>
      </c>
      <c r="D14" s="23" t="s">
        <v>20</v>
      </c>
      <c r="E14" s="23" t="s">
        <v>21</v>
      </c>
      <c r="F14" s="23" t="s">
        <v>22</v>
      </c>
      <c r="G14" s="24" t="s">
        <v>23</v>
      </c>
      <c r="H14" s="25"/>
      <c r="I14" s="25"/>
      <c r="J14" s="25"/>
      <c r="K14" s="25"/>
      <c r="L14" s="25"/>
      <c r="M14" s="25"/>
      <c r="N14" s="75" t="s">
        <v>24</v>
      </c>
      <c r="O14" s="75" t="s">
        <v>25</v>
      </c>
      <c r="P14" s="75" t="s">
        <v>26</v>
      </c>
    </row>
    <row r="15" customFormat="1" ht="18.75" spans="1:16">
      <c r="A15" s="21"/>
      <c r="B15" s="21"/>
      <c r="C15" s="26"/>
      <c r="D15" s="27"/>
      <c r="E15" s="27"/>
      <c r="F15" s="27"/>
      <c r="G15" s="28" t="s">
        <v>27</v>
      </c>
      <c r="H15" s="28"/>
      <c r="I15" s="28"/>
      <c r="J15" s="28" t="s">
        <v>28</v>
      </c>
      <c r="K15" s="28"/>
      <c r="L15" s="28"/>
      <c r="M15" s="76"/>
      <c r="N15" s="75"/>
      <c r="O15" s="75"/>
      <c r="P15" s="75"/>
    </row>
    <row r="16" customFormat="1" ht="90" spans="1:16">
      <c r="A16" s="21"/>
      <c r="B16" s="21"/>
      <c r="C16" s="29"/>
      <c r="D16" s="30"/>
      <c r="E16" s="30"/>
      <c r="F16" s="30"/>
      <c r="G16" s="31" t="s">
        <v>29</v>
      </c>
      <c r="H16" s="32" t="s">
        <v>30</v>
      </c>
      <c r="I16" s="32" t="s">
        <v>31</v>
      </c>
      <c r="J16" s="31" t="s">
        <v>29</v>
      </c>
      <c r="K16" s="31" t="s">
        <v>32</v>
      </c>
      <c r="L16" s="32" t="s">
        <v>30</v>
      </c>
      <c r="M16" s="77" t="s">
        <v>31</v>
      </c>
      <c r="N16" s="75"/>
      <c r="O16" s="75"/>
      <c r="P16" s="75"/>
    </row>
    <row r="17" s="1" customFormat="1" ht="106" customHeight="1" spans="1:16">
      <c r="A17" s="33">
        <v>1</v>
      </c>
      <c r="B17" s="4" t="s">
        <v>33</v>
      </c>
      <c r="C17" s="34"/>
      <c r="D17" s="35" t="s">
        <v>34</v>
      </c>
      <c r="E17" s="35">
        <v>28</v>
      </c>
      <c r="F17" s="35">
        <v>1</v>
      </c>
      <c r="G17" s="36"/>
      <c r="H17" s="37"/>
      <c r="I17" s="78"/>
      <c r="J17" s="79"/>
      <c r="K17" s="79"/>
      <c r="L17" s="79">
        <f>(K17+J17)*E17</f>
        <v>0</v>
      </c>
      <c r="M17" s="80"/>
      <c r="N17" s="81" t="s">
        <v>35</v>
      </c>
      <c r="O17" s="82" t="s">
        <v>36</v>
      </c>
      <c r="P17" s="83" t="s">
        <v>37</v>
      </c>
    </row>
    <row r="18" s="1" customFormat="1" ht="131" customHeight="1" spans="1:16">
      <c r="A18" s="33">
        <v>2</v>
      </c>
      <c r="B18" s="35" t="s">
        <v>38</v>
      </c>
      <c r="C18" s="38"/>
      <c r="D18" s="35" t="s">
        <v>39</v>
      </c>
      <c r="E18" s="39">
        <v>42</v>
      </c>
      <c r="F18" s="35">
        <v>1</v>
      </c>
      <c r="G18" s="36"/>
      <c r="H18" s="37"/>
      <c r="I18" s="84"/>
      <c r="J18" s="79"/>
      <c r="K18" s="79"/>
      <c r="L18" s="79">
        <f>(K18+J18)*E18</f>
        <v>0</v>
      </c>
      <c r="M18" s="85"/>
      <c r="N18" s="86"/>
      <c r="O18" s="87"/>
      <c r="P18" s="88"/>
    </row>
    <row r="19" s="1" customFormat="1" ht="141" customHeight="1" spans="1:16">
      <c r="A19" s="33">
        <v>3</v>
      </c>
      <c r="B19" s="40" t="s">
        <v>40</v>
      </c>
      <c r="C19" s="38"/>
      <c r="D19" s="35" t="s">
        <v>41</v>
      </c>
      <c r="E19" s="39">
        <v>51.2</v>
      </c>
      <c r="F19" s="35">
        <v>1</v>
      </c>
      <c r="G19" s="36"/>
      <c r="H19" s="37"/>
      <c r="I19" s="84"/>
      <c r="J19" s="79"/>
      <c r="K19" s="79"/>
      <c r="L19" s="79">
        <f>(K19+J19)*E19</f>
        <v>0</v>
      </c>
      <c r="M19" s="85"/>
      <c r="N19" s="86"/>
      <c r="O19" s="87"/>
      <c r="P19" s="88"/>
    </row>
    <row r="20" s="1" customFormat="1" ht="140" customHeight="1" spans="1:16">
      <c r="A20" s="33">
        <v>4</v>
      </c>
      <c r="B20" s="40" t="s">
        <v>42</v>
      </c>
      <c r="C20" s="38"/>
      <c r="D20" s="35" t="s">
        <v>43</v>
      </c>
      <c r="E20" s="39">
        <f>2*17</f>
        <v>34</v>
      </c>
      <c r="F20" s="35">
        <v>1</v>
      </c>
      <c r="G20" s="36"/>
      <c r="H20" s="37"/>
      <c r="I20" s="84"/>
      <c r="J20" s="79"/>
      <c r="K20" s="79"/>
      <c r="L20" s="79">
        <f>(K20+J20)*E20</f>
        <v>0</v>
      </c>
      <c r="M20" s="85"/>
      <c r="N20" s="86"/>
      <c r="O20" s="87"/>
      <c r="P20" s="88"/>
    </row>
    <row r="21" s="1" customFormat="1" ht="133" customHeight="1" spans="1:16">
      <c r="A21" s="33">
        <v>5</v>
      </c>
      <c r="B21" s="40" t="s">
        <v>44</v>
      </c>
      <c r="C21" s="38"/>
      <c r="D21" s="35" t="s">
        <v>45</v>
      </c>
      <c r="E21" s="39">
        <f>2*23</f>
        <v>46</v>
      </c>
      <c r="F21" s="41">
        <v>1</v>
      </c>
      <c r="G21" s="36"/>
      <c r="H21" s="37"/>
      <c r="I21" s="84"/>
      <c r="J21" s="79"/>
      <c r="K21" s="79"/>
      <c r="L21" s="79">
        <f>(K21+J21)*E21</f>
        <v>0</v>
      </c>
      <c r="M21" s="89"/>
      <c r="N21" s="86"/>
      <c r="O21" s="87"/>
      <c r="P21" s="88"/>
    </row>
    <row r="22" s="1" customFormat="1" ht="176" customHeight="1" spans="1:16">
      <c r="A22" s="33">
        <v>6</v>
      </c>
      <c r="B22" s="40" t="s">
        <v>46</v>
      </c>
      <c r="C22" s="38"/>
      <c r="D22" s="35" t="s">
        <v>47</v>
      </c>
      <c r="E22" s="39">
        <f>6*10</f>
        <v>60</v>
      </c>
      <c r="F22" s="35">
        <v>1</v>
      </c>
      <c r="G22" s="42"/>
      <c r="H22" s="43">
        <f>G22*E22</f>
        <v>0</v>
      </c>
      <c r="I22" s="90"/>
      <c r="J22" s="91"/>
      <c r="L22" s="4"/>
      <c r="N22" s="92"/>
      <c r="O22" s="93"/>
      <c r="P22" s="94"/>
    </row>
    <row r="23" s="1" customFormat="1" ht="50" customHeight="1" spans="1:16">
      <c r="A23" s="44" t="s">
        <v>48</v>
      </c>
      <c r="B23" s="40"/>
      <c r="C23" s="38"/>
      <c r="D23" s="35"/>
      <c r="E23" s="39">
        <v>265.2</v>
      </c>
      <c r="F23" s="35"/>
      <c r="G23" s="45"/>
      <c r="H23" s="46">
        <f>H22</f>
        <v>0</v>
      </c>
      <c r="I23" s="46"/>
      <c r="J23" s="95"/>
      <c r="K23" s="96"/>
      <c r="L23" s="97">
        <f>SUM(L17:L21)</f>
        <v>0</v>
      </c>
      <c r="M23" s="98"/>
      <c r="N23" s="95"/>
      <c r="O23" s="95"/>
      <c r="P23" s="95"/>
    </row>
    <row r="24" s="1" customFormat="1" ht="31.5" customHeight="1" spans="1:16">
      <c r="A24" s="44" t="s">
        <v>49</v>
      </c>
      <c r="B24" s="40"/>
      <c r="C24" s="44"/>
      <c r="D24" s="45"/>
      <c r="E24" s="45"/>
      <c r="F24" s="45"/>
      <c r="G24" s="45"/>
      <c r="H24" s="45"/>
      <c r="I24" s="45"/>
      <c r="J24" s="40"/>
      <c r="K24" s="96"/>
      <c r="L24" s="97"/>
      <c r="M24" s="98"/>
      <c r="N24" s="95"/>
      <c r="O24" s="95"/>
      <c r="P24" s="95"/>
    </row>
    <row r="25" s="1" customFormat="1" ht="31.5" customHeight="1" spans="1:16">
      <c r="A25" s="47" t="s">
        <v>50</v>
      </c>
      <c r="B25" s="48"/>
      <c r="C25" s="49"/>
      <c r="D25" s="50"/>
      <c r="E25" s="47">
        <f>H23+L23</f>
        <v>0</v>
      </c>
      <c r="F25" s="48"/>
      <c r="G25" s="48"/>
      <c r="H25" s="48"/>
      <c r="I25" s="48"/>
      <c r="J25" s="48"/>
      <c r="K25" s="49"/>
      <c r="L25" s="97"/>
      <c r="M25" s="98"/>
      <c r="N25" s="95"/>
      <c r="O25" s="95"/>
      <c r="P25" s="95"/>
    </row>
    <row r="26" s="1" customFormat="1" ht="24.95" customHeight="1" spans="1:16">
      <c r="A26" s="51" t="s">
        <v>49</v>
      </c>
      <c r="B26" s="52"/>
      <c r="C26" s="53"/>
      <c r="D26" s="54"/>
      <c r="E26" s="55"/>
      <c r="F26" s="55"/>
      <c r="G26" s="55"/>
      <c r="H26" s="56"/>
      <c r="I26" s="56"/>
      <c r="J26" s="95"/>
      <c r="K26" s="56"/>
      <c r="L26" s="97"/>
      <c r="M26" s="98"/>
      <c r="N26" s="95"/>
      <c r="O26" s="95"/>
      <c r="P26" s="95"/>
    </row>
    <row r="27" s="2" customFormat="1" ht="18" customHeight="1" spans="1:13">
      <c r="A27" s="57" t="s">
        <v>51</v>
      </c>
      <c r="B27" s="57"/>
      <c r="C27" s="57"/>
      <c r="D27" s="57"/>
      <c r="E27" s="58"/>
      <c r="F27" s="58"/>
      <c r="G27" s="58"/>
      <c r="H27" s="58"/>
      <c r="I27" s="58"/>
      <c r="J27" s="57"/>
      <c r="K27" s="57"/>
      <c r="L27" s="58"/>
      <c r="M27" s="58"/>
    </row>
    <row r="28" s="2" customFormat="1" ht="18.95" customHeight="1" spans="1:13">
      <c r="A28" s="59" t="s">
        <v>52</v>
      </c>
      <c r="B28" s="59"/>
      <c r="C28" s="59"/>
      <c r="D28" s="59"/>
      <c r="E28" s="60"/>
      <c r="F28" s="60"/>
      <c r="G28" s="60"/>
      <c r="H28" s="60"/>
      <c r="I28" s="60"/>
      <c r="J28" s="59"/>
      <c r="K28" s="59"/>
      <c r="L28" s="60"/>
      <c r="M28" s="60"/>
    </row>
    <row r="29" s="2" customFormat="1" ht="18.95" customHeight="1" spans="1:13">
      <c r="A29" s="59" t="s">
        <v>53</v>
      </c>
      <c r="B29" s="59"/>
      <c r="C29" s="59"/>
      <c r="D29" s="59"/>
      <c r="E29" s="60"/>
      <c r="F29" s="60"/>
      <c r="G29" s="60"/>
      <c r="H29" s="60"/>
      <c r="I29" s="60"/>
      <c r="J29" s="59"/>
      <c r="K29" s="59"/>
      <c r="L29" s="60"/>
      <c r="M29" s="60"/>
    </row>
    <row r="30" s="2" customFormat="1" ht="15" customHeight="1" spans="1:13">
      <c r="A30" s="61" t="s">
        <v>54</v>
      </c>
      <c r="B30" s="61"/>
      <c r="C30" s="61"/>
      <c r="D30" s="61"/>
      <c r="E30" s="62"/>
      <c r="F30" s="62"/>
      <c r="G30" s="62"/>
      <c r="H30" s="62"/>
      <c r="I30" s="62"/>
      <c r="J30" s="61"/>
      <c r="K30" s="61"/>
      <c r="L30" s="62"/>
      <c r="M30" s="62"/>
    </row>
    <row r="31" s="2" customFormat="1" ht="15" customHeight="1" spans="1:13">
      <c r="A31" s="61" t="s">
        <v>55</v>
      </c>
      <c r="B31" s="61"/>
      <c r="C31" s="61"/>
      <c r="D31" s="61"/>
      <c r="E31" s="62"/>
      <c r="F31" s="62"/>
      <c r="G31" s="62"/>
      <c r="H31" s="62"/>
      <c r="I31" s="62"/>
      <c r="J31" s="61"/>
      <c r="K31" s="61"/>
      <c r="L31" s="62"/>
      <c r="M31" s="62"/>
    </row>
    <row r="32" s="2" customFormat="1" ht="15" customHeight="1" spans="1:13">
      <c r="A32" s="61" t="s">
        <v>56</v>
      </c>
      <c r="B32" s="61"/>
      <c r="C32" s="61"/>
      <c r="D32" s="61"/>
      <c r="E32" s="62"/>
      <c r="F32" s="62"/>
      <c r="G32" s="62"/>
      <c r="H32" s="62"/>
      <c r="I32" s="62"/>
      <c r="J32" s="61"/>
      <c r="K32" s="61"/>
      <c r="L32" s="62"/>
      <c r="M32" s="62"/>
    </row>
    <row r="33" s="2" customFormat="1" ht="15" customHeight="1" spans="1:13">
      <c r="A33" s="61" t="s">
        <v>57</v>
      </c>
      <c r="B33" s="61"/>
      <c r="C33" s="61"/>
      <c r="D33" s="61"/>
      <c r="E33" s="62"/>
      <c r="F33" s="62"/>
      <c r="G33" s="62"/>
      <c r="H33" s="62"/>
      <c r="I33" s="62"/>
      <c r="J33" s="61"/>
      <c r="K33" s="61"/>
      <c r="L33" s="62"/>
      <c r="M33" s="62"/>
    </row>
    <row r="34" s="2" customFormat="1" ht="16.5" customHeight="1" spans="1:13">
      <c r="A34" s="61" t="s">
        <v>58</v>
      </c>
      <c r="B34" s="61"/>
      <c r="C34" s="61"/>
      <c r="D34" s="61"/>
      <c r="E34" s="62"/>
      <c r="F34" s="62"/>
      <c r="G34" s="62"/>
      <c r="H34" s="62"/>
      <c r="I34" s="62"/>
      <c r="J34" s="61"/>
      <c r="K34" s="61"/>
      <c r="L34" s="62"/>
      <c r="M34" s="62"/>
    </row>
    <row r="35" s="2" customFormat="1" ht="15" customHeight="1" spans="1:13">
      <c r="A35" s="61" t="s">
        <v>59</v>
      </c>
      <c r="B35" s="61"/>
      <c r="C35" s="61"/>
      <c r="D35" s="61"/>
      <c r="E35" s="62"/>
      <c r="F35" s="62"/>
      <c r="G35" s="62"/>
      <c r="H35" s="62"/>
      <c r="I35" s="62"/>
      <c r="J35" s="61"/>
      <c r="K35" s="61"/>
      <c r="L35" s="62"/>
      <c r="M35" s="62"/>
    </row>
    <row r="36" s="2" customFormat="1" ht="19.5" customHeight="1" spans="1:13">
      <c r="A36" s="61" t="s">
        <v>60</v>
      </c>
      <c r="B36" s="61"/>
      <c r="C36" s="61"/>
      <c r="D36" s="61"/>
      <c r="E36" s="62"/>
      <c r="F36" s="62"/>
      <c r="G36" s="62"/>
      <c r="H36" s="62"/>
      <c r="I36" s="62"/>
      <c r="J36" s="61"/>
      <c r="K36" s="61"/>
      <c r="L36" s="62"/>
      <c r="M36" s="62"/>
    </row>
    <row r="37" s="1" customFormat="1" ht="15" customHeight="1" spans="1:13">
      <c r="A37" s="61" t="s">
        <v>61</v>
      </c>
      <c r="B37" s="61"/>
      <c r="C37" s="61"/>
      <c r="D37" s="61"/>
      <c r="E37" s="62"/>
      <c r="F37" s="62"/>
      <c r="G37" s="62"/>
      <c r="H37" s="62"/>
      <c r="I37" s="62"/>
      <c r="J37" s="61"/>
      <c r="K37" s="61"/>
      <c r="L37" s="62"/>
      <c r="M37" s="62"/>
    </row>
    <row r="38" s="1" customFormat="1" ht="15" customHeight="1" spans="1:13">
      <c r="A38" s="63" t="s">
        <v>62</v>
      </c>
      <c r="B38" s="63"/>
      <c r="C38" s="63"/>
      <c r="D38" s="63"/>
      <c r="E38" s="64"/>
      <c r="F38" s="64"/>
      <c r="G38" s="64"/>
      <c r="H38" s="64"/>
      <c r="I38" s="64"/>
      <c r="J38" s="63"/>
      <c r="K38" s="63"/>
      <c r="L38" s="64"/>
      <c r="M38" s="64"/>
    </row>
    <row r="39" s="1" customFormat="1" ht="15" customHeight="1" spans="1:13">
      <c r="A39" s="61"/>
      <c r="B39" s="61"/>
      <c r="C39" s="61"/>
      <c r="D39" s="61"/>
      <c r="E39" s="62"/>
      <c r="F39" s="62"/>
      <c r="G39" s="62"/>
      <c r="H39" s="62"/>
      <c r="I39" s="62"/>
      <c r="J39" s="61"/>
      <c r="K39" s="61"/>
      <c r="L39" s="62"/>
      <c r="M39" s="62"/>
    </row>
    <row r="40" s="2" customFormat="1" ht="18" customHeight="1" spans="1:13">
      <c r="A40" s="3" t="s">
        <v>63</v>
      </c>
      <c r="B40" s="3"/>
      <c r="C40" s="3"/>
      <c r="D40" s="3"/>
      <c r="E40" s="65"/>
      <c r="F40" s="65"/>
      <c r="G40" s="65"/>
      <c r="H40" s="65"/>
      <c r="I40" s="65"/>
      <c r="J40" s="3"/>
      <c r="K40" s="3"/>
      <c r="L40" s="65"/>
      <c r="M40" s="65"/>
    </row>
    <row r="41" s="2" customFormat="1" ht="15" customHeight="1" spans="1:13">
      <c r="A41" s="61" t="s">
        <v>64</v>
      </c>
      <c r="B41" s="61"/>
      <c r="C41" s="61"/>
      <c r="D41" s="61"/>
      <c r="E41" s="62"/>
      <c r="F41" s="62"/>
      <c r="G41" s="62"/>
      <c r="H41" s="62"/>
      <c r="I41" s="62"/>
      <c r="J41" s="61"/>
      <c r="K41" s="61"/>
      <c r="L41" s="62"/>
      <c r="M41" s="62"/>
    </row>
    <row r="42" s="1" customFormat="1" ht="15" customHeight="1" spans="1:13">
      <c r="A42" s="57" t="s">
        <v>65</v>
      </c>
      <c r="B42" s="57"/>
      <c r="C42" s="57"/>
      <c r="D42" s="57"/>
      <c r="E42" s="58"/>
      <c r="F42" s="58"/>
      <c r="G42" s="58"/>
      <c r="H42" s="58"/>
      <c r="I42" s="58"/>
      <c r="J42" s="57"/>
      <c r="K42" s="57"/>
      <c r="L42" s="58"/>
      <c r="M42" s="58"/>
    </row>
    <row r="43" s="2" customFormat="1" ht="18" customHeight="1" spans="1:13">
      <c r="A43" s="3" t="s">
        <v>66</v>
      </c>
      <c r="B43" s="3"/>
      <c r="C43" s="3"/>
      <c r="D43" s="3"/>
      <c r="E43" s="65"/>
      <c r="F43" s="65"/>
      <c r="G43" s="65"/>
      <c r="H43" s="65"/>
      <c r="I43" s="65"/>
      <c r="J43" s="3"/>
      <c r="K43" s="3"/>
      <c r="L43" s="65"/>
      <c r="M43" s="65"/>
    </row>
    <row r="44" s="2" customFormat="1" ht="15" customHeight="1" spans="1:13">
      <c r="A44" s="3" t="s">
        <v>67</v>
      </c>
      <c r="B44" s="3"/>
      <c r="C44" s="3"/>
      <c r="D44" s="3"/>
      <c r="E44" s="65"/>
      <c r="F44" s="65"/>
      <c r="G44" s="65"/>
      <c r="H44" s="65"/>
      <c r="I44" s="65"/>
      <c r="J44" s="3"/>
      <c r="K44" s="3"/>
      <c r="L44" s="65"/>
      <c r="M44" s="65"/>
    </row>
    <row r="45" s="2" customFormat="1" ht="15" customHeight="1" spans="1:13">
      <c r="A45" s="3" t="s">
        <v>68</v>
      </c>
      <c r="B45" s="3"/>
      <c r="C45" s="3"/>
      <c r="D45" s="3"/>
      <c r="E45" s="65"/>
      <c r="F45" s="65"/>
      <c r="G45" s="65"/>
      <c r="H45" s="65"/>
      <c r="I45" s="65"/>
      <c r="J45" s="3"/>
      <c r="K45" s="3"/>
      <c r="L45" s="65"/>
      <c r="M45" s="65"/>
    </row>
    <row r="46" s="2" customFormat="1" ht="15" customHeight="1" spans="1:13">
      <c r="A46" s="3" t="s">
        <v>69</v>
      </c>
      <c r="B46" s="3"/>
      <c r="C46" s="3"/>
      <c r="D46" s="3"/>
      <c r="E46" s="65"/>
      <c r="F46" s="65"/>
      <c r="G46" s="65"/>
      <c r="H46" s="65"/>
      <c r="I46" s="65"/>
      <c r="J46" s="3"/>
      <c r="K46" s="3"/>
      <c r="L46" s="65"/>
      <c r="M46" s="65"/>
    </row>
    <row r="47" s="2" customFormat="1" ht="15" customHeight="1" spans="1:13">
      <c r="A47" s="13" t="s">
        <v>70</v>
      </c>
      <c r="B47" s="3"/>
      <c r="C47" s="3"/>
      <c r="D47" s="3"/>
      <c r="E47" s="65"/>
      <c r="F47" s="65"/>
      <c r="G47" s="65"/>
      <c r="H47" s="65"/>
      <c r="I47" s="65"/>
      <c r="J47" s="3"/>
      <c r="K47" s="3"/>
      <c r="L47" s="65"/>
      <c r="M47" s="65"/>
    </row>
    <row r="48" s="2" customFormat="1" ht="30.75" customHeight="1" spans="1:13">
      <c r="A48" s="66" t="s">
        <v>71</v>
      </c>
      <c r="B48" s="66"/>
      <c r="C48" s="66"/>
      <c r="D48" s="66"/>
      <c r="E48" s="67"/>
      <c r="F48" s="67"/>
      <c r="G48" s="67"/>
      <c r="H48" s="67"/>
      <c r="I48" s="67"/>
      <c r="J48" s="66"/>
      <c r="K48" s="66"/>
      <c r="L48" s="67"/>
      <c r="M48" s="67"/>
    </row>
    <row r="49" s="1" customFormat="1" ht="17.1" customHeight="1" spans="1:13">
      <c r="A49" s="66"/>
      <c r="B49" s="66"/>
      <c r="C49" s="66"/>
      <c r="D49" s="66"/>
      <c r="E49" s="67"/>
      <c r="F49" s="67"/>
      <c r="G49" s="67"/>
      <c r="H49" s="67"/>
      <c r="I49" s="67"/>
      <c r="J49" s="66"/>
      <c r="K49" s="66"/>
      <c r="L49" s="67"/>
      <c r="M49" s="67"/>
    </row>
    <row r="50" s="1" customFormat="1" spans="2:13">
      <c r="B50" s="2"/>
      <c r="C50" s="2"/>
      <c r="E50" s="4"/>
      <c r="F50" s="4"/>
      <c r="G50" s="4"/>
      <c r="H50" s="4"/>
      <c r="I50" s="4"/>
      <c r="K50" s="5"/>
      <c r="L50" s="4"/>
      <c r="M50" s="4"/>
    </row>
    <row r="51" s="1" customFormat="1" spans="2:13">
      <c r="B51" s="2"/>
      <c r="C51" s="2"/>
      <c r="D51" s="2"/>
      <c r="E51" s="65"/>
      <c r="F51" s="65"/>
      <c r="G51" s="65"/>
      <c r="H51" s="65"/>
      <c r="I51" s="65"/>
      <c r="J51" s="2"/>
      <c r="K51" s="3"/>
      <c r="L51" s="65"/>
      <c r="M51" s="65"/>
    </row>
  </sheetData>
  <protectedRanges>
    <protectedRange sqref="A1:E2 N1:IY2 M1:N1" name="区域4"/>
    <protectedRange sqref="N28:IY34" name="区域3"/>
    <protectedRange sqref="A17:F17 H17:IY17" name="区域2"/>
    <protectedRange sqref="A10:IY12" name="区域1"/>
    <protectedRange sqref="A30:M39" name="区域3_1_1"/>
    <protectedRange sqref="A28:M29" name="区域3_1"/>
    <protectedRange sqref="A30:M36" name="区域3_1_2"/>
  </protectedRanges>
  <mergeCells count="66">
    <mergeCell ref="A1:E1"/>
    <mergeCell ref="M1:N1"/>
    <mergeCell ref="O1:P1"/>
    <mergeCell ref="A2:E2"/>
    <mergeCell ref="M2:N2"/>
    <mergeCell ref="O2:P2"/>
    <mergeCell ref="A3:M3"/>
    <mergeCell ref="A4:M4"/>
    <mergeCell ref="A5:M5"/>
    <mergeCell ref="A6:M6"/>
    <mergeCell ref="A7:M7"/>
    <mergeCell ref="A8:M8"/>
    <mergeCell ref="A9:M9"/>
    <mergeCell ref="A10:M10"/>
    <mergeCell ref="A11:M11"/>
    <mergeCell ref="A12:E12"/>
    <mergeCell ref="K12:M12"/>
    <mergeCell ref="A13:M13"/>
    <mergeCell ref="G14:M14"/>
    <mergeCell ref="G15:I15"/>
    <mergeCell ref="J15:M15"/>
    <mergeCell ref="A23:B23"/>
    <mergeCell ref="A24:B24"/>
    <mergeCell ref="C24:J24"/>
    <mergeCell ref="A25:C25"/>
    <mergeCell ref="E25:K25"/>
    <mergeCell ref="A26:B26"/>
    <mergeCell ref="D26:E26"/>
    <mergeCell ref="A27:M27"/>
    <mergeCell ref="A28:M28"/>
    <mergeCell ref="A29:M29"/>
    <mergeCell ref="A30:M30"/>
    <mergeCell ref="A31:M31"/>
    <mergeCell ref="A32:M32"/>
    <mergeCell ref="A33:M33"/>
    <mergeCell ref="A34:M34"/>
    <mergeCell ref="A35:M35"/>
    <mergeCell ref="A36:M36"/>
    <mergeCell ref="A37:M37"/>
    <mergeCell ref="A38:M38"/>
    <mergeCell ref="A39:M39"/>
    <mergeCell ref="A40:M40"/>
    <mergeCell ref="A41:M41"/>
    <mergeCell ref="A42:M42"/>
    <mergeCell ref="A43:M43"/>
    <mergeCell ref="A44:M44"/>
    <mergeCell ref="A45:M45"/>
    <mergeCell ref="A46:M46"/>
    <mergeCell ref="A47:M47"/>
    <mergeCell ref="A48:M48"/>
    <mergeCell ref="A14:A16"/>
    <mergeCell ref="B14:B16"/>
    <mergeCell ref="C14:C16"/>
    <mergeCell ref="D14:D16"/>
    <mergeCell ref="E14:E16"/>
    <mergeCell ref="F14:F16"/>
    <mergeCell ref="I17:I22"/>
    <mergeCell ref="J17:J21"/>
    <mergeCell ref="K17:K21"/>
    <mergeCell ref="M17:M21"/>
    <mergeCell ref="N14:N16"/>
    <mergeCell ref="N17:N22"/>
    <mergeCell ref="O14:O16"/>
    <mergeCell ref="O17:O22"/>
    <mergeCell ref="P14:P16"/>
    <mergeCell ref="P17:P22"/>
  </mergeCells>
  <hyperlinks>
    <hyperlink ref="K12:M12" r:id="rId2"/>
    <hyperlink ref="A10:M10" r:id="rId3" display="    竞价投标人报价前应认真阅读《竞价须知》（请点击查阅）。"/>
    <hyperlink ref="A12:D12" r:id="rId4" display="    《张家港联合铜业公司公开竞价报价函》"/>
    <hyperlink ref="A12:E12" r:id="rId5" display="    《张家港联合铜业公司公开竞价报价函》"/>
  </hyperlinks>
  <pageMargins left="0.75" right="0.75" top="1" bottom="1" header="0.5" footer="0.5"/>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4" rangeCreator="" othersAccessPermission="edit"/>
    <arrUserId title="区域3" rangeCreator="" othersAccessPermission="edit"/>
    <arrUserId title="区域2" rangeCreator="" othersAccessPermission="edit"/>
    <arrUserId title="区域1" rangeCreator="" othersAccessPermission="edit"/>
    <arrUserId title="区域3_1_1" rangeCreator="" othersAccessPermission="edit"/>
    <arrUserId title="区域3_1" rangeCreator="" othersAccessPermission="edit"/>
    <arrUserId title="区域3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houyz</dc:creator>
  <cp:lastModifiedBy>米娜多纳</cp:lastModifiedBy>
  <dcterms:created xsi:type="dcterms:W3CDTF">2022-09-19T00:30:00Z</dcterms:created>
  <dcterms:modified xsi:type="dcterms:W3CDTF">2022-09-26T00:49:50Z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0B8419A5F7204C7B80484860936A13F6</vt:lpwstr>
  </property>
  <property fmtid="{D5CDD505-2E9C-101B-9397-08002B2CF9AE}" pid="3" name="KSOProductBuildVer">
    <vt:lpwstr>2052-11.1.0.12358</vt:lpwstr>
  </property>
</Properties>
</file>